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univpm-my.sharepoint.com/personal/p002435_staff_univpm_it/Documents/Documenti/fg/CRUA/2025/ModuliOrdine/"/>
    </mc:Choice>
  </mc:AlternateContent>
  <xr:revisionPtr revIDLastSave="11" documentId="8_{81F695B5-EA0E-4EB7-8029-588A8E8E597C}" xr6:coauthVersionLast="47" xr6:coauthVersionMax="47" xr10:uidLastSave="{F2E4C3BB-3C47-46C1-B344-07579365610B}"/>
  <bookViews>
    <workbookView xWindow="-120" yWindow="-120" windowWidth="29040" windowHeight="15990" xr2:uid="{00000000-000D-0000-FFFF-FFFF00000000}"/>
  </bookViews>
  <sheets>
    <sheet name="Foglio1" sheetId="1" r:id="rId1"/>
  </sheets>
  <definedNames>
    <definedName name="_xlnm.Print_Area" localSheetId="0">Foglio1!$A$1:$G$49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 s="1"/>
  <c r="G42" i="1" l="1"/>
  <c r="C42" i="1"/>
  <c r="G41" i="1"/>
  <c r="C41" i="1"/>
  <c r="C40" i="1"/>
  <c r="D40" i="1" s="1"/>
  <c r="G40" i="1" s="1"/>
  <c r="C39" i="1"/>
  <c r="D39" i="1" s="1"/>
  <c r="G39" i="1" s="1"/>
  <c r="C38" i="1"/>
  <c r="D38" i="1" s="1"/>
  <c r="G38" i="1" s="1"/>
  <c r="C37" i="1"/>
  <c r="D37" i="1" s="1"/>
  <c r="G37" i="1" s="1"/>
  <c r="C36" i="1"/>
  <c r="D36" i="1" s="1"/>
  <c r="G36" i="1" s="1"/>
  <c r="C35" i="1"/>
  <c r="D35" i="1" s="1"/>
  <c r="G35" i="1" s="1"/>
  <c r="C34" i="1"/>
  <c r="D34" i="1" s="1"/>
  <c r="G34" i="1" s="1"/>
  <c r="C33" i="1"/>
  <c r="D33" i="1" s="1"/>
  <c r="G33" i="1" s="1"/>
  <c r="C32" i="1"/>
  <c r="D32" i="1" s="1"/>
  <c r="G32" i="1" s="1"/>
  <c r="C31" i="1"/>
  <c r="D31" i="1" s="1"/>
  <c r="G31" i="1" s="1"/>
  <c r="C30" i="1"/>
  <c r="C29" i="1"/>
  <c r="G29" i="1" s="1"/>
  <c r="C28" i="1"/>
  <c r="D28" i="1" s="1"/>
  <c r="G28" i="1" s="1"/>
  <c r="C27" i="1"/>
  <c r="D27" i="1" s="1"/>
  <c r="G27" i="1" s="1"/>
  <c r="C26" i="1"/>
  <c r="D26" i="1" s="1"/>
  <c r="G26" i="1" s="1"/>
  <c r="C25" i="1"/>
  <c r="G25" i="1" s="1"/>
  <c r="C24" i="1"/>
  <c r="G24" i="1" s="1"/>
  <c r="C23" i="1"/>
  <c r="G23" i="1" s="1"/>
  <c r="C22" i="1"/>
  <c r="G22" i="1" s="1"/>
  <c r="C21" i="1"/>
  <c r="G21" i="1" s="1"/>
  <c r="C20" i="1"/>
  <c r="G20" i="1" s="1"/>
  <c r="C19" i="1"/>
  <c r="G19" i="1" s="1"/>
  <c r="C18" i="1"/>
  <c r="G18" i="1" s="1"/>
  <c r="C17" i="1"/>
  <c r="G17" i="1" s="1"/>
  <c r="C16" i="1"/>
  <c r="C15" i="1"/>
  <c r="G15" i="1" s="1"/>
  <c r="E12" i="1"/>
  <c r="D12" i="1"/>
  <c r="G12" i="1" s="1"/>
  <c r="C11" i="1"/>
  <c r="G11" i="1" s="1"/>
  <c r="C10" i="1"/>
  <c r="G10" i="1" s="1"/>
  <c r="C9" i="1"/>
  <c r="G9" i="1" s="1"/>
  <c r="G8" i="1"/>
  <c r="G30" i="1" l="1"/>
  <c r="G16" i="1"/>
  <c r="G13" i="1"/>
  <c r="G43" i="1" l="1"/>
</calcChain>
</file>

<file path=xl/sharedStrings.xml><?xml version="1.0" encoding="utf-8"?>
<sst xmlns="http://schemas.openxmlformats.org/spreadsheetml/2006/main" count="55" uniqueCount="51">
  <si>
    <t>Mail:________________________________________</t>
  </si>
  <si>
    <t>Descrizione</t>
  </si>
  <si>
    <t>prezzo impon.</t>
  </si>
  <si>
    <t>Prezzo</t>
  </si>
  <si>
    <t xml:space="preserve">Prezzo </t>
  </si>
  <si>
    <t>ivato</t>
  </si>
  <si>
    <t>Scontato</t>
  </si>
  <si>
    <t>LINEA BIOLOGICA 250 grammi</t>
  </si>
  <si>
    <t>Maccheroncini di Campofilone</t>
  </si>
  <si>
    <t>Fettuccine Bio</t>
  </si>
  <si>
    <t>Pappardelle Bio</t>
  </si>
  <si>
    <t>Chitarrroni bio</t>
  </si>
  <si>
    <t>Fettuccine con farina semi canapa Bio</t>
  </si>
  <si>
    <t>LINEA TRADIZIONALE 250 grammi</t>
  </si>
  <si>
    <t>Linguine</t>
  </si>
  <si>
    <t>linguine di Campofilone</t>
  </si>
  <si>
    <t>Fettuccine</t>
  </si>
  <si>
    <t>Pasta Chitarra</t>
  </si>
  <si>
    <t>fili di chitarra</t>
  </si>
  <si>
    <t>Tagliatelle</t>
  </si>
  <si>
    <t>Tonnarelli di Campofilone</t>
  </si>
  <si>
    <t>Pappardelle</t>
  </si>
  <si>
    <t>La Sfoglia per lasagne</t>
  </si>
  <si>
    <t>Fettuccine al Nero di Seppia</t>
  </si>
  <si>
    <t>Fettuccine al Peperoncino</t>
  </si>
  <si>
    <t>Fettuccine al Tartufo</t>
  </si>
  <si>
    <t>Fettuccine all'arancia</t>
  </si>
  <si>
    <t>Fettuccine al limone</t>
  </si>
  <si>
    <t>Fettuccine agli spinaci</t>
  </si>
  <si>
    <t>Quadrucci</t>
  </si>
  <si>
    <t>Maltagliati</t>
  </si>
  <si>
    <t>Strozzapreti 250 gr.</t>
  </si>
  <si>
    <t xml:space="preserve">Gnocchetti </t>
  </si>
  <si>
    <t>Gramigna</t>
  </si>
  <si>
    <t>sorprese</t>
  </si>
  <si>
    <t>Penne rigate (al pettine)</t>
  </si>
  <si>
    <t>Fettuccine con uova di quaglia</t>
  </si>
  <si>
    <t>Sorprese</t>
  </si>
  <si>
    <t>Fettuccine ai funghi</t>
  </si>
  <si>
    <t>TOTALE DOVUTO</t>
  </si>
  <si>
    <t>MODELLO ORDINE PASTA MARCOZZI DI CAMPOFILONE</t>
  </si>
  <si>
    <t>TOTALE</t>
  </si>
  <si>
    <t>pezzi</t>
  </si>
  <si>
    <t>Importo</t>
  </si>
  <si>
    <t>Dovuto</t>
  </si>
  <si>
    <t>_______________________________________</t>
  </si>
  <si>
    <t>ordinati</t>
  </si>
  <si>
    <t xml:space="preserve">per sottoscrizione di quanto sopra </t>
  </si>
  <si>
    <t>Telefono___________________</t>
  </si>
  <si>
    <t>L'ordine dovrà essere fatto in numero di almeno 3 pezzi o multipli per ciascun articolo, qualora i cartoni risultassero incompleti (es.  6 pezzi per cartone) si autorizza il sottoscritto ad integrare il proprio ordine di n. 1 o 2 pezzi; se lo stesso risultasse molto incompleto (4-5 pezzi) si comunica fin da ora che l'articolo non verrà ordinato a meno di integrazioni. gli ordini saranno aperti dal giorno 20 Novembre al giorno 27 Novembre 2025.La consegna sarà prevista attorno  al 10-15 Dicembre 2025. La consegna avverrà a Montedago previa comunicazione via e-mail.</t>
  </si>
  <si>
    <t>COGNOME E NOME …............................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</si>
</sst>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sz val="14"/>
      <color theme="1"/>
      <name val="Arial Black"/>
      <family val="2"/>
    </font>
    <font>
      <sz val="14"/>
      <color theme="1"/>
      <name val="Arial"/>
      <family val="2"/>
    </font>
    <font>
      <sz val="12"/>
      <color theme="1"/>
      <name val="Arial Black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3"/>
      <color theme="1"/>
      <name val="Arial"/>
      <family val="2"/>
    </font>
    <font>
      <sz val="13"/>
      <color theme="1"/>
      <name val="Aptos Narrow"/>
      <family val="2"/>
      <scheme val="minor"/>
    </font>
    <font>
      <sz val="13"/>
      <name val="Arial"/>
      <family val="2"/>
    </font>
    <font>
      <sz val="16"/>
      <color theme="1"/>
      <name val="Arial Black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rial Black"/>
      <family val="2"/>
    </font>
    <font>
      <sz val="12"/>
      <color theme="1"/>
      <name val="Arial "/>
    </font>
    <font>
      <sz val="11"/>
      <color theme="1"/>
      <name val="Arial Black"/>
      <family val="2"/>
    </font>
    <font>
      <b/>
      <sz val="12"/>
      <color theme="1"/>
      <name val="Arial "/>
    </font>
    <font>
      <b/>
      <sz val="11"/>
      <color theme="1"/>
      <name val="Arial"/>
      <family val="2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1" fontId="1" fillId="0" borderId="0" xfId="0" applyNumberFormat="1" applyFont="1"/>
    <xf numFmtId="2" fontId="0" fillId="0" borderId="0" xfId="0" applyNumberFormat="1"/>
    <xf numFmtId="2" fontId="0" fillId="0" borderId="0" xfId="0" applyNumberFormat="1" applyAlignment="1">
      <alignment wrapText="1"/>
    </xf>
    <xf numFmtId="1" fontId="0" fillId="0" borderId="0" xfId="0" applyNumberFormat="1"/>
    <xf numFmtId="0" fontId="5" fillId="0" borderId="0" xfId="0" applyFont="1"/>
    <xf numFmtId="0" fontId="0" fillId="2" borderId="0" xfId="0" applyFill="1"/>
    <xf numFmtId="2" fontId="3" fillId="2" borderId="0" xfId="0" applyNumberFormat="1" applyFont="1" applyFill="1"/>
    <xf numFmtId="0" fontId="6" fillId="3" borderId="0" xfId="0" applyFont="1" applyFill="1"/>
    <xf numFmtId="2" fontId="6" fillId="3" borderId="1" xfId="0" applyNumberFormat="1" applyFont="1" applyFill="1" applyBorder="1"/>
    <xf numFmtId="0" fontId="0" fillId="3" borderId="0" xfId="0" applyFill="1"/>
    <xf numFmtId="0" fontId="6" fillId="0" borderId="0" xfId="0" applyFont="1"/>
    <xf numFmtId="2" fontId="6" fillId="0" borderId="1" xfId="0" applyNumberFormat="1" applyFont="1" applyBorder="1"/>
    <xf numFmtId="2" fontId="7" fillId="2" borderId="0" xfId="0" applyNumberFormat="1" applyFont="1" applyFill="1"/>
    <xf numFmtId="0" fontId="8" fillId="3" borderId="0" xfId="0" applyFont="1" applyFill="1"/>
    <xf numFmtId="2" fontId="4" fillId="3" borderId="0" xfId="0" applyNumberFormat="1" applyFont="1" applyFill="1"/>
    <xf numFmtId="0" fontId="4" fillId="0" borderId="0" xfId="0" applyFont="1"/>
    <xf numFmtId="0" fontId="5" fillId="2" borderId="0" xfId="0" applyFont="1" applyFill="1"/>
    <xf numFmtId="0" fontId="9" fillId="4" borderId="0" xfId="0" applyFont="1" applyFill="1"/>
    <xf numFmtId="0" fontId="1" fillId="4" borderId="0" xfId="0" applyFont="1" applyFill="1"/>
    <xf numFmtId="2" fontId="1" fillId="4" borderId="0" xfId="0" applyNumberFormat="1" applyFont="1" applyFill="1"/>
    <xf numFmtId="0" fontId="2" fillId="4" borderId="0" xfId="0" applyFont="1" applyFill="1"/>
    <xf numFmtId="2" fontId="6" fillId="0" borderId="0" xfId="0" applyNumberFormat="1" applyFont="1"/>
    <xf numFmtId="2" fontId="6" fillId="3" borderId="0" xfId="0" applyNumberFormat="1" applyFont="1" applyFill="1"/>
    <xf numFmtId="2" fontId="0" fillId="3" borderId="0" xfId="0" applyNumberFormat="1" applyFill="1"/>
    <xf numFmtId="2" fontId="12" fillId="3" borderId="0" xfId="0" applyNumberFormat="1" applyFont="1" applyFill="1"/>
    <xf numFmtId="2" fontId="12" fillId="0" borderId="0" xfId="0" applyNumberFormat="1" applyFont="1"/>
    <xf numFmtId="2" fontId="12" fillId="2" borderId="0" xfId="0" applyNumberFormat="1" applyFont="1" applyFill="1"/>
    <xf numFmtId="2" fontId="4" fillId="0" borderId="0" xfId="0" applyNumberFormat="1" applyFont="1"/>
    <xf numFmtId="2" fontId="13" fillId="0" borderId="0" xfId="0" applyNumberFormat="1" applyFont="1"/>
    <xf numFmtId="0" fontId="13" fillId="0" borderId="0" xfId="0" applyFont="1"/>
    <xf numFmtId="1" fontId="13" fillId="0" borderId="0" xfId="0" applyNumberFormat="1" applyFont="1"/>
    <xf numFmtId="1" fontId="4" fillId="0" borderId="0" xfId="0" applyNumberFormat="1" applyFont="1"/>
    <xf numFmtId="2" fontId="14" fillId="3" borderId="0" xfId="0" applyNumberFormat="1" applyFont="1" applyFill="1"/>
    <xf numFmtId="2" fontId="10" fillId="0" borderId="0" xfId="0" applyNumberFormat="1" applyFont="1"/>
    <xf numFmtId="1" fontId="10" fillId="0" borderId="0" xfId="0" applyNumberFormat="1" applyFont="1"/>
    <xf numFmtId="2" fontId="14" fillId="2" borderId="0" xfId="0" applyNumberFormat="1" applyFont="1" applyFill="1"/>
    <xf numFmtId="2" fontId="11" fillId="2" borderId="0" xfId="0" applyNumberFormat="1" applyFont="1" applyFill="1"/>
    <xf numFmtId="2" fontId="10" fillId="3" borderId="0" xfId="0" applyNumberFormat="1" applyFont="1" applyFill="1"/>
    <xf numFmtId="2" fontId="15" fillId="3" borderId="0" xfId="0" applyNumberFormat="1" applyFont="1" applyFill="1"/>
    <xf numFmtId="2" fontId="16" fillId="3" borderId="0" xfId="0" applyNumberFormat="1" applyFont="1" applyFill="1"/>
    <xf numFmtId="0" fontId="15" fillId="2" borderId="0" xfId="0" applyFon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topLeftCell="A6" workbookViewId="0">
      <selection activeCell="A4" sqref="A4"/>
    </sheetView>
  </sheetViews>
  <sheetFormatPr defaultRowHeight="15"/>
  <cols>
    <col min="1" max="1" width="44" customWidth="1"/>
    <col min="2" max="2" width="8.28515625" customWidth="1"/>
    <col min="3" max="3" width="8.140625" style="5" customWidth="1"/>
    <col min="4" max="4" width="8.7109375" style="5" customWidth="1"/>
    <col min="5" max="5" width="0.5703125" customWidth="1"/>
    <col min="6" max="6" width="6.28515625" style="19" customWidth="1"/>
    <col min="7" max="7" width="10.28515625" style="5" customWidth="1"/>
    <col min="8" max="8" width="11.42578125" style="5" customWidth="1"/>
    <col min="9" max="9" width="6.28515625" style="7" customWidth="1"/>
    <col min="10" max="10" width="6.28515625" style="7" hidden="1" customWidth="1"/>
  </cols>
  <sheetData>
    <row r="1" spans="1:11" s="1" customFormat="1" ht="22.5">
      <c r="A1" s="1" t="s">
        <v>40</v>
      </c>
      <c r="C1" s="2"/>
      <c r="D1" s="2"/>
      <c r="F1" s="3"/>
      <c r="G1" s="2"/>
      <c r="H1" s="2"/>
      <c r="I1" s="4"/>
      <c r="J1" s="4"/>
    </row>
    <row r="2" spans="1:11" s="1" customFormat="1" ht="12.6" customHeight="1">
      <c r="A2" s="21"/>
      <c r="B2" s="22"/>
      <c r="C2" s="23"/>
      <c r="D2" s="23"/>
      <c r="E2" s="22"/>
      <c r="F2" s="24"/>
      <c r="G2" s="23"/>
      <c r="H2" s="2"/>
      <c r="I2" s="4"/>
      <c r="J2" s="4"/>
    </row>
    <row r="3" spans="1:11" s="19" customFormat="1" ht="14.25">
      <c r="A3" s="19" t="s">
        <v>50</v>
      </c>
      <c r="C3" s="31"/>
      <c r="D3" s="31"/>
      <c r="G3" s="31"/>
      <c r="H3" s="31"/>
      <c r="I3" s="35"/>
      <c r="J3" s="35"/>
    </row>
    <row r="4" spans="1:11" s="33" customFormat="1" ht="18.75">
      <c r="A4" s="19" t="s">
        <v>0</v>
      </c>
      <c r="B4" s="19" t="s">
        <v>48</v>
      </c>
      <c r="C4" s="31"/>
      <c r="D4" s="32"/>
      <c r="F4" s="19"/>
      <c r="G4" s="32"/>
      <c r="H4" s="32"/>
      <c r="I4" s="34"/>
      <c r="J4" s="34"/>
    </row>
    <row r="5" spans="1:11" ht="15.75" customHeight="1">
      <c r="A5" s="45" t="s">
        <v>1</v>
      </c>
      <c r="B5" s="46" t="s">
        <v>2</v>
      </c>
      <c r="C5" s="5" t="s">
        <v>3</v>
      </c>
      <c r="D5" s="6" t="s">
        <v>4</v>
      </c>
      <c r="E5" s="5"/>
      <c r="F5" s="7" t="s">
        <v>42</v>
      </c>
      <c r="G5" t="s">
        <v>43</v>
      </c>
      <c r="H5"/>
      <c r="I5"/>
      <c r="J5"/>
    </row>
    <row r="6" spans="1:11">
      <c r="A6" s="45"/>
      <c r="B6" s="46"/>
      <c r="C6" s="5" t="s">
        <v>5</v>
      </c>
      <c r="D6" s="6" t="s">
        <v>6</v>
      </c>
      <c r="E6" s="5"/>
      <c r="F6" s="7" t="s">
        <v>46</v>
      </c>
      <c r="G6" t="s">
        <v>44</v>
      </c>
      <c r="H6"/>
      <c r="I6"/>
      <c r="J6"/>
    </row>
    <row r="7" spans="1:11" ht="20.25">
      <c r="A7" s="8" t="s">
        <v>7</v>
      </c>
      <c r="B7" s="9"/>
      <c r="C7" s="10"/>
      <c r="D7" s="10"/>
      <c r="E7" s="10"/>
      <c r="F7" s="10"/>
      <c r="G7" s="10"/>
      <c r="H7"/>
      <c r="I7"/>
      <c r="J7"/>
    </row>
    <row r="8" spans="1:11" s="13" customFormat="1" ht="16.5">
      <c r="A8" s="11" t="s">
        <v>8</v>
      </c>
      <c r="B8" s="12">
        <v>3.1</v>
      </c>
      <c r="C8" s="28">
        <f>3.1*1.04</f>
        <v>3.2240000000000002</v>
      </c>
      <c r="D8" s="36">
        <f>C8*0.85+0.01</f>
        <v>2.7504</v>
      </c>
      <c r="E8" s="37"/>
      <c r="F8" s="38"/>
      <c r="G8" s="31">
        <f t="shared" ref="G8:G20" si="0">D8*F8</f>
        <v>0</v>
      </c>
    </row>
    <row r="9" spans="1:11" s="13" customFormat="1" ht="16.5">
      <c r="A9" s="11" t="s">
        <v>9</v>
      </c>
      <c r="B9" s="12">
        <v>3.1</v>
      </c>
      <c r="C9" s="28">
        <f>1.04*B9</f>
        <v>3.2240000000000002</v>
      </c>
      <c r="D9" s="36">
        <v>2.75</v>
      </c>
      <c r="E9" s="37"/>
      <c r="F9" s="38"/>
      <c r="G9" s="5">
        <f t="shared" si="0"/>
        <v>0</v>
      </c>
    </row>
    <row r="10" spans="1:11" ht="16.5">
      <c r="A10" s="14" t="s">
        <v>10</v>
      </c>
      <c r="B10" s="12">
        <v>3.1</v>
      </c>
      <c r="C10" s="28">
        <f>1.04*B10</f>
        <v>3.2240000000000002</v>
      </c>
      <c r="D10" s="36">
        <v>2.75</v>
      </c>
      <c r="E10" s="37"/>
      <c r="F10" s="38"/>
      <c r="G10" s="5">
        <f t="shared" si="0"/>
        <v>0</v>
      </c>
      <c r="H10"/>
      <c r="I10"/>
      <c r="J10"/>
    </row>
    <row r="11" spans="1:11" ht="16.5">
      <c r="A11" s="14" t="s">
        <v>11</v>
      </c>
      <c r="B11" s="12">
        <v>3.1</v>
      </c>
      <c r="C11" s="28">
        <f>1.04*B11</f>
        <v>3.2240000000000002</v>
      </c>
      <c r="D11" s="36">
        <v>2.75</v>
      </c>
      <c r="E11" s="37"/>
      <c r="F11" s="38"/>
      <c r="G11" s="5">
        <f t="shared" si="0"/>
        <v>0</v>
      </c>
      <c r="H11"/>
      <c r="I11"/>
      <c r="J11"/>
    </row>
    <row r="12" spans="1:11" ht="18" hidden="1">
      <c r="A12" s="3" t="s">
        <v>12</v>
      </c>
      <c r="B12" s="15">
        <v>4</v>
      </c>
      <c r="C12" s="29"/>
      <c r="D12" s="36">
        <f>0.9*C12</f>
        <v>0</v>
      </c>
      <c r="E12" s="37" t="e">
        <f>SUM(#REF!)</f>
        <v>#REF!</v>
      </c>
      <c r="F12" s="38"/>
      <c r="G12" s="5">
        <f t="shared" si="0"/>
        <v>0</v>
      </c>
      <c r="H12"/>
      <c r="I12"/>
      <c r="J12"/>
    </row>
    <row r="13" spans="1:11" ht="18">
      <c r="A13" s="3" t="s">
        <v>41</v>
      </c>
      <c r="B13" s="25"/>
      <c r="C13" s="30"/>
      <c r="D13" s="39"/>
      <c r="E13" s="37"/>
      <c r="F13" s="38"/>
      <c r="G13" s="5">
        <f>SUM(G8:G12)</f>
        <v>0</v>
      </c>
      <c r="H13"/>
      <c r="I13"/>
      <c r="J13"/>
    </row>
    <row r="14" spans="1:11" ht="20.25">
      <c r="A14" s="20" t="s">
        <v>13</v>
      </c>
      <c r="B14" s="16"/>
      <c r="C14" s="30"/>
      <c r="D14" s="39"/>
      <c r="E14" s="40"/>
      <c r="F14" s="40"/>
      <c r="G14" s="10"/>
      <c r="H14"/>
      <c r="I14"/>
      <c r="J14"/>
    </row>
    <row r="15" spans="1:11" ht="16.5">
      <c r="A15" s="17" t="s">
        <v>8</v>
      </c>
      <c r="B15" s="15">
        <v>2.85</v>
      </c>
      <c r="C15" s="29">
        <f t="shared" ref="C15:C42" si="1">1.04*B15</f>
        <v>2.9640000000000004</v>
      </c>
      <c r="D15" s="36">
        <v>2.5499999999999998</v>
      </c>
      <c r="E15" s="37"/>
      <c r="F15" s="38"/>
      <c r="G15" s="5">
        <f t="shared" si="0"/>
        <v>0</v>
      </c>
      <c r="H15"/>
      <c r="I15"/>
      <c r="J15"/>
      <c r="K15" s="5"/>
    </row>
    <row r="16" spans="1:11" ht="16.5" hidden="1">
      <c r="A16" s="17" t="s">
        <v>14</v>
      </c>
      <c r="B16" s="15">
        <v>2.85</v>
      </c>
      <c r="C16" s="29">
        <f t="shared" si="1"/>
        <v>2.9640000000000004</v>
      </c>
      <c r="D16" s="36">
        <v>2.5499999999999998</v>
      </c>
      <c r="E16" s="37"/>
      <c r="F16" s="38"/>
      <c r="G16" s="5">
        <f t="shared" si="0"/>
        <v>0</v>
      </c>
      <c r="H16"/>
      <c r="I16"/>
      <c r="J16"/>
    </row>
    <row r="17" spans="1:10" ht="16.5">
      <c r="A17" s="17" t="s">
        <v>15</v>
      </c>
      <c r="B17" s="15">
        <v>2.85</v>
      </c>
      <c r="C17" s="29">
        <f t="shared" si="1"/>
        <v>2.9640000000000004</v>
      </c>
      <c r="D17" s="36">
        <v>2.5499999999999998</v>
      </c>
      <c r="E17" s="37"/>
      <c r="F17" s="38"/>
      <c r="G17" s="5">
        <f t="shared" si="0"/>
        <v>0</v>
      </c>
      <c r="H17"/>
      <c r="I17"/>
      <c r="J17"/>
    </row>
    <row r="18" spans="1:10" ht="16.5">
      <c r="A18" s="17" t="s">
        <v>16</v>
      </c>
      <c r="B18" s="15">
        <v>2.85</v>
      </c>
      <c r="C18" s="29">
        <f t="shared" si="1"/>
        <v>2.9640000000000004</v>
      </c>
      <c r="D18" s="36">
        <v>2.5499999999999998</v>
      </c>
      <c r="E18" s="37"/>
      <c r="F18" s="38"/>
      <c r="G18" s="5">
        <f t="shared" si="0"/>
        <v>0</v>
      </c>
      <c r="H18"/>
      <c r="I18"/>
      <c r="J18"/>
    </row>
    <row r="19" spans="1:10" ht="16.5" hidden="1">
      <c r="A19" s="17" t="s">
        <v>17</v>
      </c>
      <c r="B19" s="15">
        <v>2.85</v>
      </c>
      <c r="C19" s="29">
        <f t="shared" si="1"/>
        <v>2.9640000000000004</v>
      </c>
      <c r="D19" s="36">
        <v>2.52</v>
      </c>
      <c r="E19" s="37"/>
      <c r="F19" s="38"/>
      <c r="G19" s="5">
        <f t="shared" si="0"/>
        <v>0</v>
      </c>
      <c r="H19"/>
      <c r="I19"/>
      <c r="J19"/>
    </row>
    <row r="20" spans="1:10" ht="16.5" hidden="1">
      <c r="A20" s="17" t="s">
        <v>18</v>
      </c>
      <c r="B20" s="15">
        <v>2.85</v>
      </c>
      <c r="C20" s="29">
        <f t="shared" si="1"/>
        <v>2.9640000000000004</v>
      </c>
      <c r="D20" s="36">
        <v>2.52</v>
      </c>
      <c r="E20" s="37"/>
      <c r="F20" s="38"/>
      <c r="G20" s="5">
        <f t="shared" si="0"/>
        <v>0</v>
      </c>
      <c r="H20"/>
      <c r="I20"/>
      <c r="J20"/>
    </row>
    <row r="21" spans="1:10" ht="16.5">
      <c r="A21" s="17" t="s">
        <v>19</v>
      </c>
      <c r="B21" s="15">
        <v>2.85</v>
      </c>
      <c r="C21" s="29">
        <f t="shared" si="1"/>
        <v>2.9640000000000004</v>
      </c>
      <c r="D21" s="36">
        <v>2.5499999999999998</v>
      </c>
      <c r="E21" s="37"/>
      <c r="F21" s="38"/>
      <c r="G21" s="5">
        <f>D21*F21</f>
        <v>0</v>
      </c>
      <c r="H21"/>
      <c r="I21"/>
      <c r="J21"/>
    </row>
    <row r="22" spans="1:10" ht="16.5">
      <c r="A22" s="17" t="s">
        <v>20</v>
      </c>
      <c r="B22" s="15">
        <v>2.85</v>
      </c>
      <c r="C22" s="29">
        <f t="shared" si="1"/>
        <v>2.9640000000000004</v>
      </c>
      <c r="D22" s="36">
        <v>2.5499999999999998</v>
      </c>
      <c r="E22" s="37"/>
      <c r="F22" s="38"/>
      <c r="G22" s="5">
        <f>D22*F22</f>
        <v>0</v>
      </c>
      <c r="H22"/>
      <c r="I22"/>
      <c r="J22"/>
    </row>
    <row r="23" spans="1:10" ht="16.5">
      <c r="A23" s="17" t="s">
        <v>21</v>
      </c>
      <c r="B23" s="15">
        <v>2.85</v>
      </c>
      <c r="C23" s="29">
        <f t="shared" si="1"/>
        <v>2.9640000000000004</v>
      </c>
      <c r="D23" s="36">
        <v>2.5499999999999998</v>
      </c>
      <c r="E23" s="37"/>
      <c r="F23" s="38"/>
      <c r="G23" s="5">
        <f>D23*F23</f>
        <v>0</v>
      </c>
      <c r="H23"/>
      <c r="I23"/>
      <c r="J23"/>
    </row>
    <row r="24" spans="1:10" ht="16.5">
      <c r="A24" s="17" t="s">
        <v>22</v>
      </c>
      <c r="B24" s="15">
        <v>2.85</v>
      </c>
      <c r="C24" s="29">
        <f t="shared" si="1"/>
        <v>2.9640000000000004</v>
      </c>
      <c r="D24" s="36">
        <v>2.5499999999999998</v>
      </c>
      <c r="E24" s="37"/>
      <c r="F24" s="38"/>
      <c r="G24" s="5">
        <f>D24*F24</f>
        <v>0</v>
      </c>
      <c r="H24"/>
      <c r="I24"/>
      <c r="J24"/>
    </row>
    <row r="25" spans="1:10" ht="16.5">
      <c r="A25" s="17" t="s">
        <v>23</v>
      </c>
      <c r="B25" s="15">
        <v>3.5</v>
      </c>
      <c r="C25" s="29">
        <f t="shared" si="1"/>
        <v>3.64</v>
      </c>
      <c r="D25" s="36">
        <v>3.1</v>
      </c>
      <c r="E25" s="37"/>
      <c r="F25" s="38"/>
      <c r="G25" s="5">
        <f t="shared" ref="G25:G42" si="2">D25*F25</f>
        <v>0</v>
      </c>
      <c r="H25"/>
      <c r="I25"/>
      <c r="J25"/>
    </row>
    <row r="26" spans="1:10" ht="16.5" hidden="1">
      <c r="A26" s="17" t="s">
        <v>24</v>
      </c>
      <c r="B26" s="15">
        <v>3.6</v>
      </c>
      <c r="C26" s="29">
        <f t="shared" si="1"/>
        <v>3.7440000000000002</v>
      </c>
      <c r="D26" s="36">
        <f>0.9*C26</f>
        <v>3.3696000000000002</v>
      </c>
      <c r="E26" s="37"/>
      <c r="F26" s="38"/>
      <c r="G26" s="5">
        <f t="shared" si="2"/>
        <v>0</v>
      </c>
      <c r="H26"/>
      <c r="I26"/>
      <c r="J26"/>
    </row>
    <row r="27" spans="1:10" ht="16.5" hidden="1">
      <c r="A27" s="17" t="s">
        <v>25</v>
      </c>
      <c r="B27" s="15">
        <v>3.6</v>
      </c>
      <c r="C27" s="29">
        <f t="shared" si="1"/>
        <v>3.7440000000000002</v>
      </c>
      <c r="D27" s="36">
        <f>0.9*C27</f>
        <v>3.3696000000000002</v>
      </c>
      <c r="E27" s="37"/>
      <c r="F27" s="38"/>
      <c r="G27" s="5">
        <f t="shared" si="2"/>
        <v>0</v>
      </c>
      <c r="H27"/>
      <c r="I27"/>
      <c r="J27"/>
    </row>
    <row r="28" spans="1:10" ht="16.5" hidden="1">
      <c r="A28" s="17" t="s">
        <v>26</v>
      </c>
      <c r="B28" s="15">
        <v>3.6</v>
      </c>
      <c r="C28" s="29">
        <f t="shared" si="1"/>
        <v>3.7440000000000002</v>
      </c>
      <c r="D28" s="36">
        <f>0.9*C28</f>
        <v>3.3696000000000002</v>
      </c>
      <c r="E28" s="37"/>
      <c r="F28" s="38"/>
      <c r="G28" s="5">
        <f t="shared" si="2"/>
        <v>0</v>
      </c>
      <c r="H28"/>
      <c r="I28"/>
      <c r="J28"/>
    </row>
    <row r="29" spans="1:10" ht="16.5">
      <c r="A29" s="17" t="s">
        <v>27</v>
      </c>
      <c r="B29" s="15">
        <v>2.95</v>
      </c>
      <c r="C29" s="29">
        <f t="shared" si="1"/>
        <v>3.0680000000000005</v>
      </c>
      <c r="D29" s="36">
        <v>2.6</v>
      </c>
      <c r="E29" s="37"/>
      <c r="F29" s="38"/>
      <c r="G29" s="5">
        <f t="shared" si="2"/>
        <v>0</v>
      </c>
      <c r="H29"/>
      <c r="I29"/>
      <c r="J29"/>
    </row>
    <row r="30" spans="1:10" ht="16.5">
      <c r="A30" s="17" t="s">
        <v>28</v>
      </c>
      <c r="B30" s="15">
        <v>2.95</v>
      </c>
      <c r="C30" s="29">
        <f t="shared" si="1"/>
        <v>3.0680000000000005</v>
      </c>
      <c r="D30" s="36">
        <v>2</v>
      </c>
      <c r="E30" s="37"/>
      <c r="F30" s="38"/>
      <c r="G30" s="5">
        <f t="shared" si="2"/>
        <v>0</v>
      </c>
      <c r="H30"/>
      <c r="I30"/>
      <c r="J30"/>
    </row>
    <row r="31" spans="1:10" ht="16.5" hidden="1">
      <c r="A31" s="17" t="s">
        <v>28</v>
      </c>
      <c r="B31" s="15">
        <v>3.7</v>
      </c>
      <c r="C31" s="29">
        <f t="shared" si="1"/>
        <v>3.8480000000000003</v>
      </c>
      <c r="D31" s="36">
        <f t="shared" ref="D31:D40" si="3">0.93*C31</f>
        <v>3.5786400000000005</v>
      </c>
      <c r="E31" s="37"/>
      <c r="F31" s="38"/>
      <c r="G31" s="5">
        <f t="shared" si="2"/>
        <v>0</v>
      </c>
      <c r="H31"/>
      <c r="I31"/>
      <c r="J31"/>
    </row>
    <row r="32" spans="1:10" ht="16.5" hidden="1">
      <c r="A32" s="17" t="s">
        <v>29</v>
      </c>
      <c r="B32" s="15">
        <v>2.9</v>
      </c>
      <c r="C32" s="29">
        <f t="shared" si="1"/>
        <v>3.016</v>
      </c>
      <c r="D32" s="36">
        <f t="shared" si="3"/>
        <v>2.8048800000000003</v>
      </c>
      <c r="E32" s="37"/>
      <c r="F32" s="38"/>
      <c r="G32" s="5">
        <f t="shared" si="2"/>
        <v>0</v>
      </c>
      <c r="H32"/>
      <c r="I32"/>
      <c r="J32"/>
    </row>
    <row r="33" spans="1:10" ht="16.5" hidden="1">
      <c r="A33" s="17" t="s">
        <v>30</v>
      </c>
      <c r="B33" s="15">
        <v>3.5</v>
      </c>
      <c r="C33" s="29">
        <f t="shared" si="1"/>
        <v>3.64</v>
      </c>
      <c r="D33" s="36">
        <f t="shared" si="3"/>
        <v>3.3852000000000002</v>
      </c>
      <c r="E33" s="37"/>
      <c r="F33" s="38"/>
      <c r="G33" s="5">
        <f t="shared" si="2"/>
        <v>0</v>
      </c>
      <c r="H33"/>
      <c r="I33"/>
      <c r="J33"/>
    </row>
    <row r="34" spans="1:10" ht="16.5" hidden="1">
      <c r="A34" s="17" t="s">
        <v>31</v>
      </c>
      <c r="B34" s="15">
        <v>2.9</v>
      </c>
      <c r="C34" s="29">
        <f t="shared" si="1"/>
        <v>3.016</v>
      </c>
      <c r="D34" s="36">
        <f t="shared" si="3"/>
        <v>2.8048800000000003</v>
      </c>
      <c r="E34" s="37"/>
      <c r="F34" s="38"/>
      <c r="G34" s="5">
        <f t="shared" si="2"/>
        <v>0</v>
      </c>
      <c r="H34"/>
      <c r="I34"/>
      <c r="J34"/>
    </row>
    <row r="35" spans="1:10" ht="16.5" hidden="1">
      <c r="A35" s="17" t="s">
        <v>32</v>
      </c>
      <c r="B35" s="15">
        <v>2.9</v>
      </c>
      <c r="C35" s="29">
        <f t="shared" si="1"/>
        <v>3.016</v>
      </c>
      <c r="D35" s="36">
        <f t="shared" si="3"/>
        <v>2.8048800000000003</v>
      </c>
      <c r="E35" s="37"/>
      <c r="F35" s="38"/>
      <c r="G35" s="5">
        <f t="shared" si="2"/>
        <v>0</v>
      </c>
      <c r="H35"/>
      <c r="I35"/>
      <c r="J35"/>
    </row>
    <row r="36" spans="1:10" ht="16.5" hidden="1">
      <c r="A36" s="17" t="s">
        <v>33</v>
      </c>
      <c r="B36" s="15">
        <v>3.2</v>
      </c>
      <c r="C36" s="29">
        <f t="shared" si="1"/>
        <v>3.3280000000000003</v>
      </c>
      <c r="D36" s="36">
        <f t="shared" si="3"/>
        <v>3.0950400000000005</v>
      </c>
      <c r="E36" s="37"/>
      <c r="F36" s="38"/>
      <c r="G36" s="5">
        <f t="shared" si="2"/>
        <v>0</v>
      </c>
      <c r="H36"/>
      <c r="I36"/>
      <c r="J36"/>
    </row>
    <row r="37" spans="1:10" ht="16.5" hidden="1">
      <c r="A37" s="17" t="s">
        <v>34</v>
      </c>
      <c r="B37" s="15">
        <v>3.2</v>
      </c>
      <c r="C37" s="29">
        <f t="shared" si="1"/>
        <v>3.3280000000000003</v>
      </c>
      <c r="D37" s="36">
        <f t="shared" si="3"/>
        <v>3.0950400000000005</v>
      </c>
      <c r="E37" s="37"/>
      <c r="F37" s="38"/>
      <c r="G37" s="5">
        <f t="shared" si="2"/>
        <v>0</v>
      </c>
      <c r="H37"/>
      <c r="I37"/>
      <c r="J37"/>
    </row>
    <row r="38" spans="1:10" ht="16.5" hidden="1">
      <c r="A38" s="17" t="s">
        <v>35</v>
      </c>
      <c r="B38" s="15">
        <v>3.2</v>
      </c>
      <c r="C38" s="29">
        <f t="shared" si="1"/>
        <v>3.3280000000000003</v>
      </c>
      <c r="D38" s="36">
        <f t="shared" si="3"/>
        <v>3.0950400000000005</v>
      </c>
      <c r="E38" s="37"/>
      <c r="F38" s="38"/>
      <c r="G38" s="5">
        <f t="shared" si="2"/>
        <v>0</v>
      </c>
      <c r="H38"/>
      <c r="I38"/>
      <c r="J38"/>
    </row>
    <row r="39" spans="1:10" ht="16.5" hidden="1">
      <c r="A39" s="17" t="s">
        <v>36</v>
      </c>
      <c r="B39" s="15">
        <v>3.2</v>
      </c>
      <c r="C39" s="29">
        <f t="shared" si="1"/>
        <v>3.3280000000000003</v>
      </c>
      <c r="D39" s="36">
        <f t="shared" si="3"/>
        <v>3.0950400000000005</v>
      </c>
      <c r="E39" s="37"/>
      <c r="F39" s="38"/>
      <c r="G39" s="5">
        <f t="shared" si="2"/>
        <v>0</v>
      </c>
      <c r="H39"/>
      <c r="I39"/>
      <c r="J39"/>
    </row>
    <row r="40" spans="1:10" ht="16.5" hidden="1">
      <c r="A40" s="17" t="s">
        <v>37</v>
      </c>
      <c r="B40" s="15">
        <v>3.2</v>
      </c>
      <c r="C40" s="29">
        <f t="shared" si="1"/>
        <v>3.3280000000000003</v>
      </c>
      <c r="D40" s="36">
        <f t="shared" si="3"/>
        <v>3.0950400000000005</v>
      </c>
      <c r="E40" s="37"/>
      <c r="F40" s="38"/>
      <c r="G40" s="5">
        <f t="shared" si="2"/>
        <v>0</v>
      </c>
      <c r="H40"/>
      <c r="I40"/>
      <c r="J40"/>
    </row>
    <row r="41" spans="1:10" ht="16.5">
      <c r="A41" s="17" t="s">
        <v>38</v>
      </c>
      <c r="B41" s="15">
        <v>3.5</v>
      </c>
      <c r="C41" s="29">
        <f t="shared" si="1"/>
        <v>3.64</v>
      </c>
      <c r="D41" s="36">
        <v>2.6</v>
      </c>
      <c r="E41" s="37"/>
      <c r="F41" s="38"/>
      <c r="G41" s="5">
        <f t="shared" si="2"/>
        <v>0</v>
      </c>
      <c r="H41"/>
      <c r="I41"/>
      <c r="J41"/>
    </row>
    <row r="42" spans="1:10" s="13" customFormat="1" ht="16.5">
      <c r="A42" s="17" t="s">
        <v>24</v>
      </c>
      <c r="B42" s="26">
        <v>2.95</v>
      </c>
      <c r="C42" s="28">
        <f t="shared" si="1"/>
        <v>3.0680000000000005</v>
      </c>
      <c r="D42" s="36">
        <v>2.85</v>
      </c>
      <c r="E42" s="41"/>
      <c r="F42" s="38"/>
      <c r="G42" s="27">
        <f t="shared" si="2"/>
        <v>0</v>
      </c>
    </row>
    <row r="43" spans="1:10" ht="16.5">
      <c r="A43" s="17" t="s">
        <v>41</v>
      </c>
      <c r="C43" s="18" t="s">
        <v>39</v>
      </c>
      <c r="D43" s="42"/>
      <c r="E43" s="43"/>
      <c r="F43" s="44"/>
      <c r="G43" s="5">
        <f>SUM(G15:G42)</f>
        <v>0</v>
      </c>
    </row>
    <row r="44" spans="1:10" ht="96.6" customHeight="1">
      <c r="A44" s="47" t="s">
        <v>49</v>
      </c>
      <c r="B44" s="48"/>
      <c r="C44" s="48"/>
      <c r="D44" s="48"/>
      <c r="E44" s="48"/>
      <c r="F44" s="48"/>
      <c r="G44" s="48"/>
    </row>
    <row r="46" spans="1:10" ht="16.5">
      <c r="A46" s="17" t="s">
        <v>47</v>
      </c>
    </row>
    <row r="47" spans="1:10" ht="16.5">
      <c r="A47" s="17" t="s">
        <v>45</v>
      </c>
    </row>
  </sheetData>
  <mergeCells count="3">
    <mergeCell ref="A5:A6"/>
    <mergeCell ref="B5:B6"/>
    <mergeCell ref="A44:G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Università Politecnica delle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POSTACCHINI</dc:creator>
  <cp:lastModifiedBy>FRANCESCO GRAZIOSI</cp:lastModifiedBy>
  <cp:lastPrinted>2025-11-10T07:48:15Z</cp:lastPrinted>
  <dcterms:created xsi:type="dcterms:W3CDTF">2025-04-08T13:40:09Z</dcterms:created>
  <dcterms:modified xsi:type="dcterms:W3CDTF">2025-11-19T07:52:20Z</dcterms:modified>
</cp:coreProperties>
</file>